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01\企画課\0504各種市勢統計の収集統一及び編集に関すること\01ホームページ更新事務\ホームページ\H30HP更新\商業統計（数値訂正）\"/>
    </mc:Choice>
  </mc:AlternateContent>
  <bookViews>
    <workbookView xWindow="-15" yWindow="4125" windowWidth="15330" windowHeight="4185" tabRatio="811"/>
  </bookViews>
  <sheets>
    <sheet name="年次別商業の状況" sheetId="11" r:id="rId1"/>
  </sheets>
  <definedNames>
    <definedName name="_xlnm.Print_Area" localSheetId="0">年次別商業の状況!$A$1:$I$54</definedName>
  </definedNames>
  <calcPr calcId="162913"/>
</workbook>
</file>

<file path=xl/calcChain.xml><?xml version="1.0" encoding="utf-8"?>
<calcChain xmlns="http://schemas.openxmlformats.org/spreadsheetml/2006/main">
  <c r="C52" i="11" l="1"/>
  <c r="E52" i="11"/>
  <c r="F52" i="11"/>
  <c r="G52" i="11"/>
  <c r="H52" i="11"/>
  <c r="I29" i="11"/>
  <c r="C34" i="11"/>
  <c r="D34" i="11"/>
  <c r="E34" i="11"/>
  <c r="F34" i="11"/>
  <c r="G34" i="11"/>
  <c r="I34" i="11"/>
  <c r="C35" i="11"/>
  <c r="D35" i="11"/>
  <c r="E35" i="11"/>
  <c r="F35" i="11"/>
  <c r="G35" i="11"/>
  <c r="I35" i="11"/>
  <c r="C36" i="11"/>
  <c r="D36" i="11"/>
  <c r="E36" i="11"/>
  <c r="F36" i="11"/>
  <c r="G36" i="11"/>
  <c r="I36" i="11"/>
  <c r="C37" i="11"/>
  <c r="D37" i="11"/>
  <c r="E37" i="11"/>
  <c r="F37" i="11"/>
  <c r="G37" i="11"/>
  <c r="I37" i="11"/>
  <c r="C38" i="11"/>
  <c r="D38" i="11"/>
  <c r="E38" i="11"/>
  <c r="F38" i="11"/>
  <c r="G38" i="11"/>
  <c r="I38" i="11"/>
  <c r="C39" i="11"/>
  <c r="D39" i="11"/>
  <c r="E39" i="11"/>
  <c r="F39" i="11"/>
  <c r="G39" i="11"/>
  <c r="H39" i="11"/>
  <c r="I39" i="11"/>
  <c r="C40" i="11"/>
  <c r="D40" i="11"/>
  <c r="E40" i="11"/>
  <c r="F40" i="11"/>
  <c r="G40" i="11"/>
  <c r="H40" i="11"/>
  <c r="I40" i="11"/>
  <c r="C41" i="11"/>
  <c r="D41" i="11"/>
  <c r="E41" i="11"/>
  <c r="F41" i="11"/>
  <c r="G41" i="11"/>
  <c r="H41" i="11"/>
  <c r="I41" i="11"/>
  <c r="C42" i="11"/>
  <c r="D42" i="11"/>
  <c r="E42" i="11"/>
  <c r="F42" i="11"/>
  <c r="G42" i="11"/>
  <c r="H42" i="11"/>
  <c r="I42" i="11"/>
  <c r="C44" i="11"/>
  <c r="D44" i="11"/>
  <c r="E44" i="11"/>
  <c r="F44" i="11"/>
  <c r="G44" i="11"/>
  <c r="H44" i="11"/>
  <c r="I44" i="11"/>
  <c r="C45" i="11"/>
  <c r="D45" i="11"/>
  <c r="E45" i="11"/>
  <c r="F45" i="11"/>
  <c r="G45" i="11"/>
  <c r="H45" i="11"/>
  <c r="I45" i="11"/>
  <c r="C46" i="11"/>
  <c r="D46" i="11"/>
  <c r="E46" i="11"/>
  <c r="F46" i="11"/>
  <c r="G46" i="11"/>
  <c r="H46" i="11"/>
  <c r="I46" i="11"/>
  <c r="C47" i="11"/>
  <c r="D47" i="11"/>
  <c r="E47" i="11"/>
  <c r="F47" i="11"/>
  <c r="G47" i="11"/>
  <c r="H47" i="11"/>
  <c r="I47" i="11"/>
  <c r="C48" i="11"/>
  <c r="D48" i="11"/>
  <c r="E48" i="11"/>
  <c r="F48" i="11"/>
  <c r="G48" i="11"/>
  <c r="H48" i="11"/>
  <c r="I48" i="11"/>
  <c r="C49" i="11"/>
  <c r="D49" i="11"/>
  <c r="E49" i="11"/>
  <c r="F49" i="11"/>
  <c r="G49" i="11"/>
  <c r="H49" i="11"/>
  <c r="I49" i="11"/>
  <c r="C50" i="11"/>
  <c r="D50" i="11"/>
  <c r="E50" i="11"/>
  <c r="F50" i="11"/>
  <c r="G50" i="11"/>
  <c r="H50" i="11"/>
  <c r="I50" i="11"/>
  <c r="C51" i="11"/>
  <c r="E51" i="11"/>
  <c r="F51" i="11"/>
  <c r="G51" i="11"/>
  <c r="H51" i="11"/>
  <c r="D33" i="11"/>
  <c r="E33" i="11"/>
  <c r="F33" i="11"/>
  <c r="G33" i="11"/>
  <c r="I33" i="11"/>
  <c r="C33" i="11"/>
  <c r="I28" i="11"/>
  <c r="I51" i="11" s="1"/>
  <c r="D28" i="11"/>
  <c r="D51" i="11" s="1"/>
  <c r="I52" i="11" l="1"/>
  <c r="D52" i="11"/>
</calcChain>
</file>

<file path=xl/sharedStrings.xml><?xml version="1.0" encoding="utf-8"?>
<sst xmlns="http://schemas.openxmlformats.org/spreadsheetml/2006/main" count="94" uniqueCount="51">
  <si>
    <t>総数</t>
    <rPh sb="0" eb="2">
      <t>ソウスウ</t>
    </rPh>
    <phoneticPr fontId="2"/>
  </si>
  <si>
    <t>法人</t>
    <rPh sb="0" eb="2">
      <t>ホウジン</t>
    </rPh>
    <phoneticPr fontId="2"/>
  </si>
  <si>
    <t>個人</t>
    <rPh sb="0" eb="2">
      <t>コジン</t>
    </rPh>
    <phoneticPr fontId="2"/>
  </si>
  <si>
    <t>人</t>
  </si>
  <si>
    <t>万円</t>
  </si>
  <si>
    <t>％</t>
  </si>
  <si>
    <t>従業者数</t>
    <rPh sb="0" eb="3">
      <t>ジュウギョウシャ</t>
    </rPh>
    <rPh sb="3" eb="4">
      <t>スウ</t>
    </rPh>
    <phoneticPr fontId="2"/>
  </si>
  <si>
    <t>年間商品販売額</t>
    <rPh sb="0" eb="2">
      <t>ネンカン</t>
    </rPh>
    <rPh sb="2" eb="3">
      <t>ショウ</t>
    </rPh>
    <rPh sb="3" eb="4">
      <t>ヒン</t>
    </rPh>
    <rPh sb="4" eb="5">
      <t>ハン</t>
    </rPh>
    <rPh sb="5" eb="6">
      <t>バイ</t>
    </rPh>
    <rPh sb="6" eb="7">
      <t>ガク</t>
    </rPh>
    <phoneticPr fontId="2"/>
  </si>
  <si>
    <t>年次</t>
    <rPh sb="0" eb="1">
      <t>トシ</t>
    </rPh>
    <rPh sb="1" eb="2">
      <t>ジ</t>
    </rPh>
    <phoneticPr fontId="2"/>
  </si>
  <si>
    <t>年間商品販売額</t>
  </si>
  <si>
    <t>その他の収入額</t>
    <rPh sb="2" eb="3">
      <t>タ</t>
    </rPh>
    <rPh sb="4" eb="6">
      <t>シュウニュウ</t>
    </rPh>
    <rPh sb="6" eb="7">
      <t>ガク</t>
    </rPh>
    <phoneticPr fontId="2"/>
  </si>
  <si>
    <t>事　業　所　数</t>
    <rPh sb="0" eb="1">
      <t>コト</t>
    </rPh>
    <rPh sb="2" eb="3">
      <t>ギョウ</t>
    </rPh>
    <rPh sb="4" eb="5">
      <t>トコロ</t>
    </rPh>
    <rPh sb="6" eb="7">
      <t>スウ</t>
    </rPh>
    <phoneticPr fontId="2"/>
  </si>
  <si>
    <t>１事業所当たり</t>
    <rPh sb="1" eb="4">
      <t>ジギョウショ</t>
    </rPh>
    <rPh sb="4" eb="5">
      <t>ア</t>
    </rPh>
    <phoneticPr fontId="2"/>
  </si>
  <si>
    <t>「商業統計調査」(7月1日現在)による。ただし､昭和47､49､51､60年は5月1日､昭和35､45､54､57､63年､平成9､14､16､19年は6月1日現在。飲食店は､昭和60年以降分離して調査。</t>
    <rPh sb="60" eb="61">
      <t>ネン</t>
    </rPh>
    <rPh sb="62" eb="64">
      <t>ヘイセイ</t>
    </rPh>
    <phoneticPr fontId="2"/>
  </si>
  <si>
    <t>　　　　　    1)</t>
    <phoneticPr fontId="2"/>
  </si>
  <si>
    <t>　　　　　    2)</t>
    <phoneticPr fontId="2"/>
  </si>
  <si>
    <t>　　　　　   3)</t>
    <phoneticPr fontId="2"/>
  </si>
  <si>
    <t>昭和</t>
  </si>
  <si>
    <t>３５年</t>
    <rPh sb="2" eb="3">
      <t>ネン</t>
    </rPh>
    <phoneticPr fontId="2"/>
  </si>
  <si>
    <t>３７</t>
    <phoneticPr fontId="2"/>
  </si>
  <si>
    <t>３９</t>
    <phoneticPr fontId="2"/>
  </si>
  <si>
    <t>４１</t>
    <phoneticPr fontId="2"/>
  </si>
  <si>
    <t>４３</t>
    <phoneticPr fontId="2"/>
  </si>
  <si>
    <t>４５</t>
    <phoneticPr fontId="2"/>
  </si>
  <si>
    <t>４７</t>
    <phoneticPr fontId="2"/>
  </si>
  <si>
    <t>４９</t>
    <phoneticPr fontId="2"/>
  </si>
  <si>
    <t>５１</t>
    <phoneticPr fontId="2"/>
  </si>
  <si>
    <t>５４</t>
    <phoneticPr fontId="2"/>
  </si>
  <si>
    <t>５７</t>
    <phoneticPr fontId="2"/>
  </si>
  <si>
    <t>６０</t>
    <phoneticPr fontId="2"/>
  </si>
  <si>
    <t>６３</t>
    <phoneticPr fontId="2"/>
  </si>
  <si>
    <t>平成</t>
    <rPh sb="0" eb="2">
      <t>ヘイセイ</t>
    </rPh>
    <phoneticPr fontId="2"/>
  </si>
  <si>
    <t>　３</t>
    <phoneticPr fontId="2"/>
  </si>
  <si>
    <t>　６</t>
    <phoneticPr fontId="2"/>
  </si>
  <si>
    <t>　９</t>
    <phoneticPr fontId="2"/>
  </si>
  <si>
    <t>１１</t>
    <phoneticPr fontId="2"/>
  </si>
  <si>
    <t>１４</t>
    <phoneticPr fontId="2"/>
  </si>
  <si>
    <t>１６</t>
  </si>
  <si>
    <t>１９</t>
    <phoneticPr fontId="2"/>
  </si>
  <si>
    <t xml:space="preserve">  ３</t>
    <phoneticPr fontId="2"/>
  </si>
  <si>
    <t xml:space="preserve">  ６</t>
    <phoneticPr fontId="2"/>
  </si>
  <si>
    <t xml:space="preserve">  ９</t>
    <phoneticPr fontId="2"/>
  </si>
  <si>
    <t>●　年次別商業の状況</t>
    <rPh sb="2" eb="3">
      <t>ネン</t>
    </rPh>
    <rPh sb="3" eb="4">
      <t>ジ</t>
    </rPh>
    <rPh sb="4" eb="5">
      <t>ベツ</t>
    </rPh>
    <rPh sb="5" eb="7">
      <t>ショウギョウ</t>
    </rPh>
    <rPh sb="8" eb="10">
      <t>ジョウキョウ</t>
    </rPh>
    <phoneticPr fontId="2"/>
  </si>
  <si>
    <t>２６</t>
    <phoneticPr fontId="2"/>
  </si>
  <si>
    <t>-</t>
    <phoneticPr fontId="2"/>
  </si>
  <si>
    <t>-</t>
    <phoneticPr fontId="2"/>
  </si>
  <si>
    <t>-</t>
    <phoneticPr fontId="2"/>
  </si>
  <si>
    <t>-</t>
    <phoneticPr fontId="2"/>
  </si>
  <si>
    <t>-</t>
    <phoneticPr fontId="2"/>
  </si>
  <si>
    <r>
      <rPr>
        <sz val="10"/>
        <rFont val="ＭＳ 明朝"/>
        <family val="1"/>
        <charset val="128"/>
      </rPr>
      <t>増加率</t>
    </r>
    <r>
      <rPr>
        <sz val="8"/>
        <rFont val="ＭＳ 明朝"/>
        <family val="1"/>
        <charset val="128"/>
      </rPr>
      <t xml:space="preserve"> 4）</t>
    </r>
    <phoneticPr fontId="2"/>
  </si>
  <si>
    <t xml:space="preserve">1)年間商品販売額は､前年4月1日から当年3月31日までの１年間の販売額。ただし､平成9年以前は､調査期日前１年間の販売額。平成26年は前年1月1日から12月31日までの１年間の販売額。2)その他の収入額とは､前年4月1日から当年3月31日までの１年間の販売商品に関する修理料､仲立手数料､製造業出荷額､飲食部門収入額､サービス業収入額などの商品販売以外の事業による収入額を合計したもの。ただし､平成9年以前は､調査期日前１年間の収入額。平成26年は前年1月1日から12月31日までの１年間の収入額。3)本市が､独自に計算。4)増加率は､それぞれ前回の商業統計調査結果に対する割合。本市が､独自に計算。
</t>
    <rPh sb="33" eb="35">
      <t>ハンバイ</t>
    </rPh>
    <rPh sb="35" eb="36">
      <t>ガク</t>
    </rPh>
    <rPh sb="62" eb="64">
      <t>ヘイセイ</t>
    </rPh>
    <rPh sb="66" eb="67">
      <t>ネン</t>
    </rPh>
    <rPh sb="68" eb="70">
      <t>ゼンネン</t>
    </rPh>
    <rPh sb="71" eb="72">
      <t>ガツ</t>
    </rPh>
    <rPh sb="73" eb="74">
      <t>ヒ</t>
    </rPh>
    <rPh sb="97" eb="98">
      <t>タ</t>
    </rPh>
    <rPh sb="99" eb="101">
      <t>シュウニュウ</t>
    </rPh>
    <rPh sb="101" eb="102">
      <t>ガク</t>
    </rPh>
    <rPh sb="129" eb="131">
      <t>ショウヒン</t>
    </rPh>
    <rPh sb="132" eb="133">
      <t>カン</t>
    </rPh>
    <rPh sb="135" eb="137">
      <t>シュウリ</t>
    </rPh>
    <rPh sb="137" eb="138">
      <t>リョウ</t>
    </rPh>
    <rPh sb="139" eb="141">
      <t>ナカダ</t>
    </rPh>
    <rPh sb="141" eb="144">
      <t>テスウリョウ</t>
    </rPh>
    <rPh sb="145" eb="148">
      <t>セイゾウギョウ</t>
    </rPh>
    <rPh sb="148" eb="150">
      <t>シュッカ</t>
    </rPh>
    <rPh sb="150" eb="151">
      <t>ガク</t>
    </rPh>
    <rPh sb="152" eb="154">
      <t>インショク</t>
    </rPh>
    <rPh sb="154" eb="156">
      <t>ブモン</t>
    </rPh>
    <rPh sb="156" eb="158">
      <t>シュウニュウ</t>
    </rPh>
    <rPh sb="158" eb="159">
      <t>ガク</t>
    </rPh>
    <rPh sb="164" eb="165">
      <t>ギョウ</t>
    </rPh>
    <rPh sb="165" eb="167">
      <t>シュウニュウ</t>
    </rPh>
    <rPh sb="167" eb="168">
      <t>ガク</t>
    </rPh>
    <rPh sb="175" eb="177">
      <t>イガイ</t>
    </rPh>
    <rPh sb="178" eb="180">
      <t>ジギョウ</t>
    </rPh>
    <rPh sb="183" eb="185">
      <t>シュウニュウ</t>
    </rPh>
    <rPh sb="185" eb="186">
      <t>ガク</t>
    </rPh>
    <rPh sb="187" eb="189">
      <t>ゴウケイ</t>
    </rPh>
    <rPh sb="215" eb="217">
      <t>シュウニュウ</t>
    </rPh>
    <rPh sb="217" eb="218">
      <t>ガク</t>
    </rPh>
    <rPh sb="246" eb="248">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</si>
</sst>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quot;△ &quot;0"/>
    <numFmt numFmtId="177" formatCode="0.0;&quot;△ &quot;0.0"/>
    <numFmt numFmtId="178" formatCode="#,##0;&quot;△ &quot;#,##0"/>
    <numFmt numFmtId="179" formatCode="_ * #,##0.0_ ;_ * \-#,##0.0_ ;_ * &quot;-&quot;?_ ;_ @_ "/>
  </numFmts>
  <fonts count="11"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8"/>
      <name val="ＭＳ Ｐゴシック"/>
      <family val="3"/>
      <charset val="128"/>
    </font>
    <font>
      <sz val="8"/>
      <name val="ＭＳ 明朝"/>
      <family val="1"/>
      <charset val="128"/>
    </font>
    <font>
      <sz val="10"/>
      <name val="ＭＳ 明朝"/>
      <family val="1"/>
      <charset val="128"/>
    </font>
    <font>
      <sz val="11"/>
      <name val="ＭＳ Ｐ明朝"/>
      <family val="1"/>
      <charset val="128"/>
    </font>
    <font>
      <sz val="16"/>
      <name val="ＭＳ ゴシック"/>
      <family val="3"/>
      <charset val="128"/>
    </font>
    <font>
      <sz val="8"/>
      <name val="ＭＳ Ｐ明朝"/>
      <family val="1"/>
      <charset val="128"/>
    </font>
    <font>
      <sz val="10"/>
      <name val="ＭＳ Ｐゴシック"/>
      <family val="3"/>
      <charset val="128"/>
    </font>
  </fonts>
  <fills count="2">
    <fill>
      <patternFill patternType="none"/>
    </fill>
    <fill>
      <patternFill patternType="gray125"/>
    </fill>
  </fills>
  <borders count="21">
    <border>
      <left/>
      <right/>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
    <xf numFmtId="0" fontId="0" fillId="0" borderId="0" xfId="0"/>
    <xf numFmtId="0" fontId="3" fillId="0" borderId="0" xfId="0" applyFont="1" applyAlignment="1">
      <alignment vertical="center"/>
    </xf>
    <xf numFmtId="0" fontId="8" fillId="0" borderId="0" xfId="0" applyFont="1" applyAlignment="1">
      <alignment vertical="center"/>
    </xf>
    <xf numFmtId="0" fontId="4" fillId="0" borderId="1" xfId="0" applyFont="1" applyBorder="1" applyAlignment="1">
      <alignment horizontal="right" vertical="top"/>
    </xf>
    <xf numFmtId="0" fontId="7" fillId="0" borderId="8" xfId="0" applyFont="1" applyBorder="1" applyAlignment="1">
      <alignment horizontal="right" vertical="center"/>
    </xf>
    <xf numFmtId="0" fontId="7" fillId="0" borderId="0" xfId="0" applyFont="1" applyBorder="1" applyAlignment="1">
      <alignment horizontal="righ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13" xfId="0" applyFont="1" applyBorder="1" applyAlignment="1">
      <alignment vertical="center"/>
    </xf>
    <xf numFmtId="0" fontId="5" fillId="0" borderId="4" xfId="0" applyFont="1" applyBorder="1" applyAlignment="1">
      <alignment vertical="center" wrapText="1"/>
    </xf>
    <xf numFmtId="0" fontId="4" fillId="0" borderId="0" xfId="0" applyFont="1"/>
    <xf numFmtId="0" fontId="5" fillId="0" borderId="6" xfId="0" applyFont="1" applyBorder="1" applyAlignment="1">
      <alignment horizontal="center" wrapText="1"/>
    </xf>
    <xf numFmtId="0" fontId="5" fillId="0" borderId="6" xfId="0" applyFont="1" applyBorder="1" applyAlignment="1">
      <alignment horizontal="center" vertical="center" wrapText="1"/>
    </xf>
    <xf numFmtId="0" fontId="5" fillId="0" borderId="5" xfId="0" applyFont="1" applyBorder="1" applyAlignment="1">
      <alignment vertical="center" wrapText="1"/>
    </xf>
    <xf numFmtId="0" fontId="4" fillId="0" borderId="5" xfId="0" applyFont="1" applyBorder="1"/>
    <xf numFmtId="0" fontId="4" fillId="0" borderId="6" xfId="0" applyFont="1" applyBorder="1"/>
    <xf numFmtId="0" fontId="4" fillId="0" borderId="0" xfId="0" applyFont="1" applyBorder="1"/>
    <xf numFmtId="0" fontId="4" fillId="0" borderId="12" xfId="0" applyFont="1" applyBorder="1"/>
    <xf numFmtId="49" fontId="5" fillId="0" borderId="12" xfId="0" applyNumberFormat="1" applyFont="1" applyBorder="1" applyAlignment="1">
      <alignment vertical="center"/>
    </xf>
    <xf numFmtId="0" fontId="0" fillId="0" borderId="8" xfId="0" applyBorder="1"/>
    <xf numFmtId="0" fontId="6" fillId="0" borderId="0" xfId="0" applyFont="1" applyBorder="1"/>
    <xf numFmtId="49" fontId="6" fillId="0" borderId="1" xfId="0" applyNumberFormat="1" applyFont="1" applyBorder="1" applyAlignment="1">
      <alignment vertical="center"/>
    </xf>
    <xf numFmtId="0" fontId="10" fillId="0" borderId="0" xfId="0" applyFont="1" applyBorder="1"/>
    <xf numFmtId="49" fontId="6" fillId="0" borderId="1" xfId="0" applyNumberFormat="1" applyFont="1" applyFill="1" applyBorder="1" applyAlignment="1">
      <alignment vertical="center"/>
    </xf>
    <xf numFmtId="0" fontId="0" fillId="0" borderId="0" xfId="0" applyBorder="1"/>
    <xf numFmtId="41" fontId="7" fillId="0" borderId="5" xfId="0" applyNumberFormat="1" applyFont="1" applyBorder="1" applyAlignment="1">
      <alignment horizontal="right" vertical="center"/>
    </xf>
    <xf numFmtId="179" fontId="7" fillId="0" borderId="5" xfId="0" applyNumberFormat="1" applyFont="1" applyBorder="1" applyAlignment="1">
      <alignment horizontal="right" vertical="center"/>
    </xf>
    <xf numFmtId="178" fontId="9" fillId="0" borderId="10" xfId="0" applyNumberFormat="1" applyFont="1" applyBorder="1" applyAlignment="1">
      <alignment horizontal="right" vertical="top"/>
    </xf>
    <xf numFmtId="178" fontId="9" fillId="0" borderId="4" xfId="0" applyNumberFormat="1" applyFont="1" applyBorder="1" applyAlignment="1">
      <alignment horizontal="right" vertical="top"/>
    </xf>
    <xf numFmtId="178" fontId="9" fillId="0" borderId="4" xfId="0" applyNumberFormat="1" applyFont="1" applyBorder="1" applyAlignment="1">
      <alignment horizontal="right" vertical="center"/>
    </xf>
    <xf numFmtId="178" fontId="9" fillId="0" borderId="11" xfId="0" applyNumberFormat="1" applyFont="1" applyBorder="1" applyAlignment="1">
      <alignment horizontal="right" vertical="center"/>
    </xf>
    <xf numFmtId="178" fontId="7" fillId="0" borderId="9" xfId="0" applyNumberFormat="1" applyFont="1" applyBorder="1" applyAlignment="1">
      <alignment horizontal="right" vertical="center"/>
    </xf>
    <xf numFmtId="178" fontId="7" fillId="0" borderId="5" xfId="0" applyNumberFormat="1" applyFont="1" applyBorder="1" applyAlignment="1">
      <alignment horizontal="right" vertical="center"/>
    </xf>
    <xf numFmtId="178" fontId="7" fillId="0" borderId="6" xfId="0" applyNumberFormat="1" applyFont="1" applyBorder="1" applyAlignment="1">
      <alignment horizontal="right" vertical="center"/>
    </xf>
    <xf numFmtId="178" fontId="9" fillId="0" borderId="12" xfId="0" applyNumberFormat="1" applyFont="1" applyBorder="1" applyAlignment="1">
      <alignment horizontal="right" vertical="center"/>
    </xf>
    <xf numFmtId="176" fontId="9" fillId="0" borderId="9" xfId="0" applyNumberFormat="1" applyFont="1" applyBorder="1" applyAlignment="1">
      <alignment horizontal="right" vertical="center"/>
    </xf>
    <xf numFmtId="176" fontId="9" fillId="0" borderId="5" xfId="0" applyNumberFormat="1" applyFont="1" applyBorder="1" applyAlignment="1">
      <alignment horizontal="right" vertical="center"/>
    </xf>
    <xf numFmtId="176" fontId="9" fillId="0" borderId="6"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7" fillId="0" borderId="5" xfId="0" applyNumberFormat="1" applyFont="1" applyBorder="1" applyAlignment="1">
      <alignment horizontal="right" vertical="center"/>
    </xf>
    <xf numFmtId="177" fontId="7" fillId="0" borderId="6" xfId="0" applyNumberFormat="1" applyFont="1" applyBorder="1" applyAlignment="1">
      <alignment horizontal="right" vertical="center"/>
    </xf>
    <xf numFmtId="177" fontId="7" fillId="0" borderId="20" xfId="0" applyNumberFormat="1" applyFont="1" applyBorder="1" applyAlignment="1">
      <alignment horizontal="right" vertical="center"/>
    </xf>
    <xf numFmtId="179" fontId="7" fillId="0" borderId="6" xfId="0" applyNumberFormat="1" applyFont="1" applyBorder="1" applyAlignment="1">
      <alignment horizontal="right" vertical="center"/>
    </xf>
    <xf numFmtId="0" fontId="6" fillId="0" borderId="0" xfId="0" applyFont="1" applyBorder="1" applyAlignment="1">
      <alignment wrapText="1"/>
    </xf>
    <xf numFmtId="0" fontId="5" fillId="0" borderId="14" xfId="0" applyFont="1" applyBorder="1" applyAlignment="1">
      <alignment horizontal="distributed" vertical="center" indent="1"/>
    </xf>
    <xf numFmtId="0" fontId="4" fillId="0" borderId="18" xfId="0" applyFont="1" applyBorder="1" applyAlignment="1">
      <alignment horizontal="distributed" indent="1"/>
    </xf>
    <xf numFmtId="0" fontId="5" fillId="0" borderId="0" xfId="0" applyFont="1" applyBorder="1" applyAlignment="1">
      <alignment horizontal="distributed" vertical="center" indent="1"/>
    </xf>
    <xf numFmtId="0" fontId="4" fillId="0" borderId="1" xfId="0" applyFont="1" applyBorder="1" applyAlignment="1">
      <alignment horizontal="distributed" indent="1"/>
    </xf>
    <xf numFmtId="0" fontId="4" fillId="0" borderId="8" xfId="0" applyFont="1" applyBorder="1" applyAlignment="1">
      <alignment horizontal="distributed" indent="1"/>
    </xf>
    <xf numFmtId="0" fontId="4" fillId="0" borderId="2" xfId="0" applyFont="1" applyBorder="1" applyAlignment="1">
      <alignment horizontal="distributed" indent="1"/>
    </xf>
    <xf numFmtId="0" fontId="5" fillId="0" borderId="0" xfId="0" applyFont="1" applyBorder="1" applyAlignment="1">
      <alignment vertical="center" wrapText="1"/>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wrapText="1"/>
    </xf>
    <xf numFmtId="0" fontId="5" fillId="0" borderId="14" xfId="0" applyFont="1" applyBorder="1" applyAlignment="1">
      <alignment vertical="center" wrapText="1"/>
    </xf>
    <xf numFmtId="0" fontId="5" fillId="0" borderId="16" xfId="0" applyFont="1" applyBorder="1" applyAlignment="1">
      <alignment horizontal="center" vertical="center"/>
    </xf>
    <xf numFmtId="49" fontId="5" fillId="0" borderId="0" xfId="0" applyNumberFormat="1" applyFont="1" applyBorder="1" applyAlignment="1">
      <alignment horizontal="center" vertical="center"/>
    </xf>
    <xf numFmtId="49" fontId="5" fillId="0" borderId="1" xfId="0" applyNumberFormat="1" applyFont="1" applyBorder="1" applyAlignment="1">
      <alignment horizontal="center" vertical="center"/>
    </xf>
  </cellXfs>
  <cellStyles count="5">
    <cellStyle name="標準" xfId="0" builtinId="0"/>
    <cellStyle name="標準 10" xfId="3"/>
    <cellStyle name="標準 2" xfId="2"/>
    <cellStyle name="標準 4" xfId="4"/>
    <cellStyle name="標準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Normal="100" workbookViewId="0">
      <pane ySplit="7" topLeftCell="A8" activePane="bottomLeft" state="frozen"/>
      <selection activeCell="N13" sqref="N13"/>
      <selection pane="bottomLeft" activeCell="C9" sqref="C9"/>
    </sheetView>
  </sheetViews>
  <sheetFormatPr defaultRowHeight="13.5" x14ac:dyDescent="0.15"/>
  <cols>
    <col min="1" max="1" width="4.625" customWidth="1"/>
    <col min="2" max="2" width="5.875" customWidth="1"/>
    <col min="3" max="6" width="8" customWidth="1"/>
    <col min="7" max="9" width="13.125" customWidth="1"/>
  </cols>
  <sheetData>
    <row r="1" spans="1:10" ht="22.5" customHeight="1" x14ac:dyDescent="0.15">
      <c r="A1" s="2" t="s">
        <v>42</v>
      </c>
    </row>
    <row r="2" spans="1:10" ht="16.5" customHeight="1" x14ac:dyDescent="0.15">
      <c r="B2" s="1"/>
      <c r="I2" s="4"/>
      <c r="J2" s="5"/>
    </row>
    <row r="3" spans="1:10" ht="12" customHeight="1" x14ac:dyDescent="0.15">
      <c r="A3" s="44" t="s">
        <v>8</v>
      </c>
      <c r="B3" s="45"/>
      <c r="C3" s="53" t="s">
        <v>11</v>
      </c>
      <c r="D3" s="54"/>
      <c r="E3" s="54"/>
      <c r="F3" s="8"/>
      <c r="G3" s="9"/>
      <c r="H3" s="9"/>
      <c r="I3" s="10"/>
    </row>
    <row r="4" spans="1:10" ht="12" customHeight="1" x14ac:dyDescent="0.15">
      <c r="A4" s="46"/>
      <c r="B4" s="47"/>
      <c r="C4" s="55"/>
      <c r="D4" s="51"/>
      <c r="E4" s="51"/>
      <c r="F4" s="56" t="s">
        <v>6</v>
      </c>
      <c r="G4" s="56" t="s">
        <v>7</v>
      </c>
      <c r="H4" s="56" t="s">
        <v>10</v>
      </c>
      <c r="I4" s="11" t="s">
        <v>12</v>
      </c>
    </row>
    <row r="5" spans="1:10" ht="12" customHeight="1" x14ac:dyDescent="0.15">
      <c r="A5" s="46"/>
      <c r="B5" s="47"/>
      <c r="C5" s="55" t="s">
        <v>0</v>
      </c>
      <c r="D5" s="51" t="s">
        <v>1</v>
      </c>
      <c r="E5" s="51" t="s">
        <v>2</v>
      </c>
      <c r="F5" s="56"/>
      <c r="G5" s="56"/>
      <c r="H5" s="56"/>
      <c r="I5" s="12" t="s">
        <v>9</v>
      </c>
    </row>
    <row r="6" spans="1:10" ht="12" customHeight="1" x14ac:dyDescent="0.15">
      <c r="A6" s="46"/>
      <c r="B6" s="47"/>
      <c r="C6" s="55"/>
      <c r="D6" s="51"/>
      <c r="E6" s="51"/>
      <c r="F6" s="10"/>
      <c r="G6" s="6" t="s">
        <v>14</v>
      </c>
      <c r="H6" s="6" t="s">
        <v>15</v>
      </c>
      <c r="I6" s="7" t="s">
        <v>16</v>
      </c>
    </row>
    <row r="7" spans="1:10" ht="12" customHeight="1" x14ac:dyDescent="0.15">
      <c r="A7" s="48"/>
      <c r="B7" s="49"/>
      <c r="C7" s="58"/>
      <c r="D7" s="52"/>
      <c r="E7" s="52"/>
      <c r="F7" s="13"/>
      <c r="G7" s="14"/>
      <c r="H7" s="14"/>
      <c r="I7" s="15"/>
    </row>
    <row r="8" spans="1:10" ht="12" customHeight="1" x14ac:dyDescent="0.15">
      <c r="A8" s="16"/>
      <c r="B8" s="3"/>
      <c r="C8" s="27"/>
      <c r="D8" s="28"/>
      <c r="E8" s="28"/>
      <c r="F8" s="29" t="s">
        <v>3</v>
      </c>
      <c r="G8" s="29" t="s">
        <v>4</v>
      </c>
      <c r="H8" s="29" t="s">
        <v>4</v>
      </c>
      <c r="I8" s="30" t="s">
        <v>4</v>
      </c>
    </row>
    <row r="9" spans="1:10" x14ac:dyDescent="0.15">
      <c r="A9" s="20" t="s">
        <v>17</v>
      </c>
      <c r="B9" s="21" t="s">
        <v>18</v>
      </c>
      <c r="C9" s="31">
        <v>7235</v>
      </c>
      <c r="D9" s="32">
        <v>767</v>
      </c>
      <c r="E9" s="32">
        <v>6468</v>
      </c>
      <c r="F9" s="32">
        <v>23827</v>
      </c>
      <c r="G9" s="32">
        <v>6380986</v>
      </c>
      <c r="H9" s="25" t="s">
        <v>45</v>
      </c>
      <c r="I9" s="33">
        <v>882</v>
      </c>
    </row>
    <row r="10" spans="1:10" x14ac:dyDescent="0.15">
      <c r="A10" s="22"/>
      <c r="B10" s="21" t="s">
        <v>19</v>
      </c>
      <c r="C10" s="31">
        <v>7039</v>
      </c>
      <c r="D10" s="32">
        <v>901</v>
      </c>
      <c r="E10" s="32">
        <v>6138</v>
      </c>
      <c r="F10" s="32">
        <v>25529</v>
      </c>
      <c r="G10" s="32">
        <v>8701119</v>
      </c>
      <c r="H10" s="25" t="s">
        <v>45</v>
      </c>
      <c r="I10" s="33">
        <v>1236</v>
      </c>
    </row>
    <row r="11" spans="1:10" x14ac:dyDescent="0.15">
      <c r="A11" s="22"/>
      <c r="B11" s="21" t="s">
        <v>20</v>
      </c>
      <c r="C11" s="31">
        <v>7193</v>
      </c>
      <c r="D11" s="32">
        <v>933</v>
      </c>
      <c r="E11" s="32">
        <v>6260</v>
      </c>
      <c r="F11" s="32">
        <v>27917</v>
      </c>
      <c r="G11" s="32">
        <v>11609144</v>
      </c>
      <c r="H11" s="25" t="s">
        <v>45</v>
      </c>
      <c r="I11" s="33">
        <v>1614</v>
      </c>
    </row>
    <row r="12" spans="1:10" x14ac:dyDescent="0.15">
      <c r="A12" s="22"/>
      <c r="B12" s="21" t="s">
        <v>21</v>
      </c>
      <c r="C12" s="31">
        <v>7332</v>
      </c>
      <c r="D12" s="32">
        <v>1045</v>
      </c>
      <c r="E12" s="32">
        <v>6287</v>
      </c>
      <c r="F12" s="32">
        <v>29491</v>
      </c>
      <c r="G12" s="32">
        <v>13257618</v>
      </c>
      <c r="H12" s="25" t="s">
        <v>45</v>
      </c>
      <c r="I12" s="33">
        <v>1808</v>
      </c>
    </row>
    <row r="13" spans="1:10" x14ac:dyDescent="0.15">
      <c r="A13" s="22"/>
      <c r="B13" s="21" t="s">
        <v>22</v>
      </c>
      <c r="C13" s="31">
        <v>7405</v>
      </c>
      <c r="D13" s="32">
        <v>1052</v>
      </c>
      <c r="E13" s="32">
        <v>6353</v>
      </c>
      <c r="F13" s="32">
        <v>29223</v>
      </c>
      <c r="G13" s="32">
        <v>16669368</v>
      </c>
      <c r="H13" s="25" t="s">
        <v>45</v>
      </c>
      <c r="I13" s="33">
        <v>2251</v>
      </c>
    </row>
    <row r="14" spans="1:10" x14ac:dyDescent="0.15">
      <c r="A14" s="22"/>
      <c r="B14" s="21" t="s">
        <v>23</v>
      </c>
      <c r="C14" s="31">
        <v>7511</v>
      </c>
      <c r="D14" s="32">
        <v>1312</v>
      </c>
      <c r="E14" s="32">
        <v>6199</v>
      </c>
      <c r="F14" s="32">
        <v>32161</v>
      </c>
      <c r="G14" s="32">
        <v>23031013</v>
      </c>
      <c r="H14" s="25" t="s">
        <v>45</v>
      </c>
      <c r="I14" s="33">
        <v>3066</v>
      </c>
    </row>
    <row r="15" spans="1:10" x14ac:dyDescent="0.15">
      <c r="A15" s="22"/>
      <c r="B15" s="21" t="s">
        <v>24</v>
      </c>
      <c r="C15" s="31">
        <v>7819</v>
      </c>
      <c r="D15" s="32">
        <v>1231</v>
      </c>
      <c r="E15" s="32">
        <v>6588</v>
      </c>
      <c r="F15" s="32">
        <v>33477</v>
      </c>
      <c r="G15" s="32">
        <v>28126726</v>
      </c>
      <c r="H15" s="32">
        <v>275110</v>
      </c>
      <c r="I15" s="33">
        <v>3597</v>
      </c>
    </row>
    <row r="16" spans="1:10" x14ac:dyDescent="0.15">
      <c r="A16" s="22"/>
      <c r="B16" s="21" t="s">
        <v>25</v>
      </c>
      <c r="C16" s="31">
        <v>7841</v>
      </c>
      <c r="D16" s="32">
        <v>1348</v>
      </c>
      <c r="E16" s="32">
        <v>6493</v>
      </c>
      <c r="F16" s="32">
        <v>34529</v>
      </c>
      <c r="G16" s="32">
        <v>42585278</v>
      </c>
      <c r="H16" s="32">
        <v>428506</v>
      </c>
      <c r="I16" s="33">
        <v>5431</v>
      </c>
    </row>
    <row r="17" spans="1:9" x14ac:dyDescent="0.15">
      <c r="A17" s="22"/>
      <c r="B17" s="21" t="s">
        <v>26</v>
      </c>
      <c r="C17" s="31">
        <v>8462</v>
      </c>
      <c r="D17" s="32">
        <v>1522</v>
      </c>
      <c r="E17" s="32">
        <v>6940</v>
      </c>
      <c r="F17" s="32">
        <v>35517</v>
      </c>
      <c r="G17" s="32">
        <v>55443536</v>
      </c>
      <c r="H17" s="32">
        <v>528865</v>
      </c>
      <c r="I17" s="33">
        <v>6552</v>
      </c>
    </row>
    <row r="18" spans="1:9" x14ac:dyDescent="0.15">
      <c r="A18" s="22"/>
      <c r="B18" s="21" t="s">
        <v>27</v>
      </c>
      <c r="C18" s="31">
        <v>9938</v>
      </c>
      <c r="D18" s="32">
        <v>2067</v>
      </c>
      <c r="E18" s="32">
        <v>7871</v>
      </c>
      <c r="F18" s="32">
        <v>40270</v>
      </c>
      <c r="G18" s="32">
        <v>76877810</v>
      </c>
      <c r="H18" s="32">
        <v>744715</v>
      </c>
      <c r="I18" s="33">
        <v>7736</v>
      </c>
    </row>
    <row r="19" spans="1:9" x14ac:dyDescent="0.15">
      <c r="A19" s="22"/>
      <c r="B19" s="21" t="s">
        <v>28</v>
      </c>
      <c r="C19" s="31">
        <v>10598</v>
      </c>
      <c r="D19" s="32">
        <v>2156</v>
      </c>
      <c r="E19" s="32">
        <v>8442</v>
      </c>
      <c r="F19" s="32">
        <v>44066</v>
      </c>
      <c r="G19" s="32">
        <v>110532625</v>
      </c>
      <c r="H19" s="32">
        <v>785332</v>
      </c>
      <c r="I19" s="33">
        <v>10430</v>
      </c>
    </row>
    <row r="20" spans="1:9" x14ac:dyDescent="0.15">
      <c r="A20" s="22"/>
      <c r="B20" s="21" t="s">
        <v>29</v>
      </c>
      <c r="C20" s="31">
        <v>7545</v>
      </c>
      <c r="D20" s="32">
        <v>2243</v>
      </c>
      <c r="E20" s="32">
        <v>5302</v>
      </c>
      <c r="F20" s="32">
        <v>36459</v>
      </c>
      <c r="G20" s="32">
        <v>114251964</v>
      </c>
      <c r="H20" s="32">
        <v>1099039</v>
      </c>
      <c r="I20" s="33">
        <v>15142</v>
      </c>
    </row>
    <row r="21" spans="1:9" x14ac:dyDescent="0.15">
      <c r="A21" s="22"/>
      <c r="B21" s="21" t="s">
        <v>30</v>
      </c>
      <c r="C21" s="31">
        <v>7049</v>
      </c>
      <c r="D21" s="32">
        <v>2194</v>
      </c>
      <c r="E21" s="32">
        <v>4855</v>
      </c>
      <c r="F21" s="32">
        <v>36611</v>
      </c>
      <c r="G21" s="32">
        <v>108962078</v>
      </c>
      <c r="H21" s="32">
        <v>1792488</v>
      </c>
      <c r="I21" s="33">
        <v>15457</v>
      </c>
    </row>
    <row r="22" spans="1:9" x14ac:dyDescent="0.15">
      <c r="A22" s="20" t="s">
        <v>31</v>
      </c>
      <c r="B22" s="21" t="s">
        <v>32</v>
      </c>
      <c r="C22" s="31">
        <v>6808</v>
      </c>
      <c r="D22" s="32">
        <v>2347</v>
      </c>
      <c r="E22" s="32">
        <v>4461</v>
      </c>
      <c r="F22" s="32">
        <v>36185</v>
      </c>
      <c r="G22" s="32">
        <v>123665043</v>
      </c>
      <c r="H22" s="32">
        <v>1910953</v>
      </c>
      <c r="I22" s="33">
        <v>18165</v>
      </c>
    </row>
    <row r="23" spans="1:9" x14ac:dyDescent="0.15">
      <c r="A23" s="22"/>
      <c r="B23" s="21" t="s">
        <v>33</v>
      </c>
      <c r="C23" s="31">
        <v>6100</v>
      </c>
      <c r="D23" s="32">
        <v>2222</v>
      </c>
      <c r="E23" s="32">
        <v>3878</v>
      </c>
      <c r="F23" s="32">
        <v>34896</v>
      </c>
      <c r="G23" s="32">
        <v>119524342</v>
      </c>
      <c r="H23" s="32">
        <v>2355008</v>
      </c>
      <c r="I23" s="33">
        <v>19594</v>
      </c>
    </row>
    <row r="24" spans="1:9" x14ac:dyDescent="0.15">
      <c r="A24" s="22"/>
      <c r="B24" s="21" t="s">
        <v>34</v>
      </c>
      <c r="C24" s="31">
        <v>5718</v>
      </c>
      <c r="D24" s="32">
        <v>2146</v>
      </c>
      <c r="E24" s="32">
        <v>3572</v>
      </c>
      <c r="F24" s="32">
        <v>33872</v>
      </c>
      <c r="G24" s="32">
        <v>113070746</v>
      </c>
      <c r="H24" s="32">
        <v>2650474</v>
      </c>
      <c r="I24" s="33">
        <v>19775</v>
      </c>
    </row>
    <row r="25" spans="1:9" x14ac:dyDescent="0.15">
      <c r="A25" s="22"/>
      <c r="B25" s="21" t="s">
        <v>35</v>
      </c>
      <c r="C25" s="31">
        <v>5852</v>
      </c>
      <c r="D25" s="32">
        <v>2311</v>
      </c>
      <c r="E25" s="32">
        <v>3541</v>
      </c>
      <c r="F25" s="32">
        <v>35763</v>
      </c>
      <c r="G25" s="32">
        <v>110177594</v>
      </c>
      <c r="H25" s="32">
        <v>1342982</v>
      </c>
      <c r="I25" s="33">
        <v>18827</v>
      </c>
    </row>
    <row r="26" spans="1:9" x14ac:dyDescent="0.15">
      <c r="A26" s="22"/>
      <c r="B26" s="23" t="s">
        <v>36</v>
      </c>
      <c r="C26" s="31">
        <v>5319</v>
      </c>
      <c r="D26" s="32">
        <v>2162</v>
      </c>
      <c r="E26" s="32">
        <v>3157</v>
      </c>
      <c r="F26" s="32">
        <v>33635</v>
      </c>
      <c r="G26" s="32">
        <v>93450407</v>
      </c>
      <c r="H26" s="32">
        <v>2546505</v>
      </c>
      <c r="I26" s="33">
        <v>17569</v>
      </c>
    </row>
    <row r="27" spans="1:9" x14ac:dyDescent="0.15">
      <c r="A27" s="22"/>
      <c r="B27" s="23" t="s">
        <v>37</v>
      </c>
      <c r="C27" s="31">
        <v>5170</v>
      </c>
      <c r="D27" s="32">
        <v>2211</v>
      </c>
      <c r="E27" s="32">
        <v>2959</v>
      </c>
      <c r="F27" s="32">
        <v>32327</v>
      </c>
      <c r="G27" s="32">
        <v>87823717</v>
      </c>
      <c r="H27" s="32">
        <v>2336327</v>
      </c>
      <c r="I27" s="33">
        <v>16987.17930367505</v>
      </c>
    </row>
    <row r="28" spans="1:9" x14ac:dyDescent="0.15">
      <c r="A28" s="22"/>
      <c r="B28" s="21" t="s">
        <v>38</v>
      </c>
      <c r="C28" s="31">
        <v>4494</v>
      </c>
      <c r="D28" s="32">
        <f>C28-E28</f>
        <v>1995</v>
      </c>
      <c r="E28" s="32">
        <v>2499</v>
      </c>
      <c r="F28" s="32">
        <v>30806</v>
      </c>
      <c r="G28" s="32">
        <v>92222663</v>
      </c>
      <c r="H28" s="32">
        <v>2292848</v>
      </c>
      <c r="I28" s="33">
        <f>G28/C28</f>
        <v>20521.286826880285</v>
      </c>
    </row>
    <row r="29" spans="1:9" ht="13.5" customHeight="1" x14ac:dyDescent="0.15">
      <c r="A29" s="16"/>
      <c r="B29" s="21" t="s">
        <v>43</v>
      </c>
      <c r="C29" s="31">
        <v>3211</v>
      </c>
      <c r="D29" s="32">
        <v>1811</v>
      </c>
      <c r="E29" s="32">
        <v>1400</v>
      </c>
      <c r="F29" s="32">
        <v>23577</v>
      </c>
      <c r="G29" s="32">
        <v>91218553</v>
      </c>
      <c r="H29" s="32">
        <v>2316780</v>
      </c>
      <c r="I29" s="33">
        <f>G29/C29</f>
        <v>28408.14481469947</v>
      </c>
    </row>
    <row r="30" spans="1:9" ht="3.75" customHeight="1" x14ac:dyDescent="0.15">
      <c r="A30" s="17"/>
      <c r="B30" s="18"/>
      <c r="C30" s="34"/>
      <c r="D30" s="34"/>
      <c r="E30" s="34"/>
      <c r="F30" s="34"/>
      <c r="G30" s="34"/>
      <c r="H30" s="34"/>
      <c r="I30" s="34"/>
    </row>
    <row r="31" spans="1:9" ht="12" customHeight="1" x14ac:dyDescent="0.15">
      <c r="A31" s="59" t="s">
        <v>49</v>
      </c>
      <c r="B31" s="60"/>
      <c r="C31" s="35" t="s">
        <v>5</v>
      </c>
      <c r="D31" s="36" t="s">
        <v>5</v>
      </c>
      <c r="E31" s="36" t="s">
        <v>5</v>
      </c>
      <c r="F31" s="36" t="s">
        <v>5</v>
      </c>
      <c r="G31" s="36" t="s">
        <v>5</v>
      </c>
      <c r="H31" s="36" t="s">
        <v>5</v>
      </c>
      <c r="I31" s="37" t="s">
        <v>5</v>
      </c>
    </row>
    <row r="32" spans="1:9" x14ac:dyDescent="0.15">
      <c r="A32" s="20" t="s">
        <v>17</v>
      </c>
      <c r="B32" s="21" t="s">
        <v>18</v>
      </c>
      <c r="C32" s="38">
        <v>8.4</v>
      </c>
      <c r="D32" s="39">
        <v>26.2</v>
      </c>
      <c r="E32" s="39">
        <v>6.7</v>
      </c>
      <c r="F32" s="39">
        <v>10.7</v>
      </c>
      <c r="G32" s="39">
        <v>26.3</v>
      </c>
      <c r="H32" s="26" t="s">
        <v>46</v>
      </c>
      <c r="I32" s="40">
        <v>16.5</v>
      </c>
    </row>
    <row r="33" spans="1:9" x14ac:dyDescent="0.15">
      <c r="A33" s="24"/>
      <c r="B33" s="21" t="s">
        <v>19</v>
      </c>
      <c r="C33" s="38">
        <f>(C10-C9)/C9*100</f>
        <v>-2.7090532135452658</v>
      </c>
      <c r="D33" s="38">
        <f t="shared" ref="D33:I33" si="0">(D10-D9)/D9*100</f>
        <v>17.470664928292045</v>
      </c>
      <c r="E33" s="38">
        <f t="shared" si="0"/>
        <v>-5.1020408163265305</v>
      </c>
      <c r="F33" s="38">
        <f t="shared" si="0"/>
        <v>7.1431569228186511</v>
      </c>
      <c r="G33" s="38">
        <f t="shared" si="0"/>
        <v>36.360101714687978</v>
      </c>
      <c r="H33" s="26" t="s">
        <v>45</v>
      </c>
      <c r="I33" s="40">
        <f t="shared" si="0"/>
        <v>40.136054421768705</v>
      </c>
    </row>
    <row r="34" spans="1:9" x14ac:dyDescent="0.15">
      <c r="A34" s="24"/>
      <c r="B34" s="21" t="s">
        <v>20</v>
      </c>
      <c r="C34" s="38">
        <f t="shared" ref="C34:I34" si="1">(C11-C10)/C10*100</f>
        <v>2.1878107685750816</v>
      </c>
      <c r="D34" s="38">
        <f t="shared" si="1"/>
        <v>3.551609322974473</v>
      </c>
      <c r="E34" s="38">
        <f t="shared" si="1"/>
        <v>1.9876181166503748</v>
      </c>
      <c r="F34" s="38">
        <f t="shared" si="1"/>
        <v>9.3540679227545152</v>
      </c>
      <c r="G34" s="38">
        <f t="shared" si="1"/>
        <v>33.421276045069604</v>
      </c>
      <c r="H34" s="26" t="s">
        <v>47</v>
      </c>
      <c r="I34" s="40">
        <f t="shared" si="1"/>
        <v>30.582524271844658</v>
      </c>
    </row>
    <row r="35" spans="1:9" x14ac:dyDescent="0.15">
      <c r="A35" s="24"/>
      <c r="B35" s="21" t="s">
        <v>21</v>
      </c>
      <c r="C35" s="38">
        <f t="shared" ref="C35:I35" si="2">(C12-C11)/C11*100</f>
        <v>1.9324343111358264</v>
      </c>
      <c r="D35" s="38">
        <f t="shared" si="2"/>
        <v>12.004287245444802</v>
      </c>
      <c r="E35" s="38">
        <f t="shared" si="2"/>
        <v>0.43130990415335463</v>
      </c>
      <c r="F35" s="38">
        <f t="shared" si="2"/>
        <v>5.6381416341297417</v>
      </c>
      <c r="G35" s="38">
        <f t="shared" si="2"/>
        <v>14.199789407384387</v>
      </c>
      <c r="H35" s="26" t="s">
        <v>45</v>
      </c>
      <c r="I35" s="40">
        <f t="shared" si="2"/>
        <v>12.019826517967781</v>
      </c>
    </row>
    <row r="36" spans="1:9" x14ac:dyDescent="0.15">
      <c r="A36" s="24"/>
      <c r="B36" s="21" t="s">
        <v>22</v>
      </c>
      <c r="C36" s="38">
        <f t="shared" ref="C36:I36" si="3">(C13-C12)/C12*100</f>
        <v>0.99563557010365522</v>
      </c>
      <c r="D36" s="38">
        <f t="shared" si="3"/>
        <v>0.66985645933014359</v>
      </c>
      <c r="E36" s="38">
        <f t="shared" si="3"/>
        <v>1.0497852711945284</v>
      </c>
      <c r="F36" s="38">
        <f t="shared" si="3"/>
        <v>-0.90875182258994269</v>
      </c>
      <c r="G36" s="38">
        <f t="shared" si="3"/>
        <v>25.734260860435111</v>
      </c>
      <c r="H36" s="26" t="s">
        <v>45</v>
      </c>
      <c r="I36" s="40">
        <f t="shared" si="3"/>
        <v>24.502212389380531</v>
      </c>
    </row>
    <row r="37" spans="1:9" x14ac:dyDescent="0.15">
      <c r="A37" s="24"/>
      <c r="B37" s="21" t="s">
        <v>23</v>
      </c>
      <c r="C37" s="38">
        <f t="shared" ref="C37:I37" si="4">(C14-C13)/C13*100</f>
        <v>1.4314652261985146</v>
      </c>
      <c r="D37" s="38">
        <f t="shared" si="4"/>
        <v>24.714828897338403</v>
      </c>
      <c r="E37" s="38">
        <f t="shared" si="4"/>
        <v>-2.4240516291515819</v>
      </c>
      <c r="F37" s="38">
        <f t="shared" si="4"/>
        <v>10.053724805803647</v>
      </c>
      <c r="G37" s="38">
        <f t="shared" si="4"/>
        <v>38.163684430027587</v>
      </c>
      <c r="H37" s="26" t="s">
        <v>48</v>
      </c>
      <c r="I37" s="40">
        <f t="shared" si="4"/>
        <v>36.206130608618395</v>
      </c>
    </row>
    <row r="38" spans="1:9" x14ac:dyDescent="0.15">
      <c r="A38" s="24"/>
      <c r="B38" s="21" t="s">
        <v>24</v>
      </c>
      <c r="C38" s="38">
        <f t="shared" ref="C38:I38" si="5">(C15-C14)/C14*100</f>
        <v>4.1006523765144456</v>
      </c>
      <c r="D38" s="38">
        <f t="shared" si="5"/>
        <v>-6.1737804878048781</v>
      </c>
      <c r="E38" s="38">
        <f t="shared" si="5"/>
        <v>6.2752056783352144</v>
      </c>
      <c r="F38" s="38">
        <f t="shared" si="5"/>
        <v>4.0919125649078074</v>
      </c>
      <c r="G38" s="38">
        <f t="shared" si="5"/>
        <v>22.125440161924271</v>
      </c>
      <c r="H38" s="26" t="s">
        <v>45</v>
      </c>
      <c r="I38" s="40">
        <f t="shared" si="5"/>
        <v>17.318982387475536</v>
      </c>
    </row>
    <row r="39" spans="1:9" x14ac:dyDescent="0.15">
      <c r="A39" s="24"/>
      <c r="B39" s="21" t="s">
        <v>25</v>
      </c>
      <c r="C39" s="38">
        <f t="shared" ref="C39:I39" si="6">(C16-C15)/C15*100</f>
        <v>0.28136590356823121</v>
      </c>
      <c r="D39" s="38">
        <f t="shared" si="6"/>
        <v>9.504467912266449</v>
      </c>
      <c r="E39" s="38">
        <f t="shared" si="6"/>
        <v>-1.4420157862780814</v>
      </c>
      <c r="F39" s="38">
        <f t="shared" si="6"/>
        <v>3.1424560145771725</v>
      </c>
      <c r="G39" s="38">
        <f t="shared" si="6"/>
        <v>51.405030219301025</v>
      </c>
      <c r="H39" s="38">
        <f t="shared" si="6"/>
        <v>55.758060412198759</v>
      </c>
      <c r="I39" s="40">
        <f t="shared" si="6"/>
        <v>50.986933555740897</v>
      </c>
    </row>
    <row r="40" spans="1:9" x14ac:dyDescent="0.15">
      <c r="A40" s="24"/>
      <c r="B40" s="21" t="s">
        <v>26</v>
      </c>
      <c r="C40" s="38">
        <f t="shared" ref="C40:I40" si="7">(C17-C16)/C16*100</f>
        <v>7.9199081749776816</v>
      </c>
      <c r="D40" s="38">
        <f t="shared" si="7"/>
        <v>12.908011869436201</v>
      </c>
      <c r="E40" s="38">
        <f t="shared" si="7"/>
        <v>6.8843369782843054</v>
      </c>
      <c r="F40" s="38">
        <f t="shared" si="7"/>
        <v>2.8613629123345592</v>
      </c>
      <c r="G40" s="38">
        <f t="shared" si="7"/>
        <v>30.194138922845593</v>
      </c>
      <c r="H40" s="38">
        <f t="shared" si="7"/>
        <v>23.420675556468286</v>
      </c>
      <c r="I40" s="40">
        <f t="shared" si="7"/>
        <v>20.64076597311729</v>
      </c>
    </row>
    <row r="41" spans="1:9" x14ac:dyDescent="0.15">
      <c r="A41" s="24"/>
      <c r="B41" s="21" t="s">
        <v>27</v>
      </c>
      <c r="C41" s="38">
        <f t="shared" ref="C41:I41" si="8">(C18-C17)/C17*100</f>
        <v>17.442684944457575</v>
      </c>
      <c r="D41" s="38">
        <f t="shared" si="8"/>
        <v>35.808147174770042</v>
      </c>
      <c r="E41" s="38">
        <f t="shared" si="8"/>
        <v>13.414985590778098</v>
      </c>
      <c r="F41" s="38">
        <f t="shared" si="8"/>
        <v>13.382323957541459</v>
      </c>
      <c r="G41" s="38">
        <f t="shared" si="8"/>
        <v>38.659644651812975</v>
      </c>
      <c r="H41" s="38">
        <f t="shared" si="8"/>
        <v>40.813818271203431</v>
      </c>
      <c r="I41" s="40">
        <f t="shared" si="8"/>
        <v>18.070818070818071</v>
      </c>
    </row>
    <row r="42" spans="1:9" x14ac:dyDescent="0.15">
      <c r="A42" s="24"/>
      <c r="B42" s="21" t="s">
        <v>28</v>
      </c>
      <c r="C42" s="38">
        <f t="shared" ref="C42:I42" si="9">(C19-C18)/C18*100</f>
        <v>6.641175286778024</v>
      </c>
      <c r="D42" s="38">
        <f t="shared" si="9"/>
        <v>4.3057571359458153</v>
      </c>
      <c r="E42" s="38">
        <f t="shared" si="9"/>
        <v>7.2544784652521912</v>
      </c>
      <c r="F42" s="38">
        <f t="shared" si="9"/>
        <v>9.4263719890737523</v>
      </c>
      <c r="G42" s="38">
        <f t="shared" si="9"/>
        <v>43.777020963526411</v>
      </c>
      <c r="H42" s="38">
        <f t="shared" si="9"/>
        <v>5.4540327507838571</v>
      </c>
      <c r="I42" s="40">
        <f t="shared" si="9"/>
        <v>34.824198552223372</v>
      </c>
    </row>
    <row r="43" spans="1:9" x14ac:dyDescent="0.15">
      <c r="A43" s="24"/>
      <c r="B43" s="21" t="s">
        <v>29</v>
      </c>
      <c r="C43" s="26" t="s">
        <v>46</v>
      </c>
      <c r="D43" s="26" t="s">
        <v>45</v>
      </c>
      <c r="E43" s="26" t="s">
        <v>44</v>
      </c>
      <c r="F43" s="26" t="s">
        <v>45</v>
      </c>
      <c r="G43" s="26" t="s">
        <v>45</v>
      </c>
      <c r="H43" s="26" t="s">
        <v>45</v>
      </c>
      <c r="I43" s="42" t="s">
        <v>45</v>
      </c>
    </row>
    <row r="44" spans="1:9" x14ac:dyDescent="0.15">
      <c r="A44" s="24"/>
      <c r="B44" s="21" t="s">
        <v>30</v>
      </c>
      <c r="C44" s="38">
        <f t="shared" ref="C44:I44" si="10">(C21-C20)/C20*100</f>
        <v>-6.5738899933730943</v>
      </c>
      <c r="D44" s="38">
        <f t="shared" si="10"/>
        <v>-2.1845742309407044</v>
      </c>
      <c r="E44" s="38">
        <f t="shared" si="10"/>
        <v>-8.4307808374198423</v>
      </c>
      <c r="F44" s="38">
        <f t="shared" si="10"/>
        <v>0.41690666227817547</v>
      </c>
      <c r="G44" s="38">
        <f t="shared" si="10"/>
        <v>-4.6300175636368053</v>
      </c>
      <c r="H44" s="38">
        <f t="shared" si="10"/>
        <v>63.095941090352568</v>
      </c>
      <c r="I44" s="40">
        <f t="shared" si="10"/>
        <v>2.0803064324395724</v>
      </c>
    </row>
    <row r="45" spans="1:9" x14ac:dyDescent="0.15">
      <c r="A45" s="20" t="s">
        <v>31</v>
      </c>
      <c r="B45" s="21" t="s">
        <v>39</v>
      </c>
      <c r="C45" s="38">
        <f t="shared" ref="C45:I45" si="11">(C22-C21)/C21*100</f>
        <v>-3.4189246701659814</v>
      </c>
      <c r="D45" s="38">
        <f t="shared" si="11"/>
        <v>6.9735642661804915</v>
      </c>
      <c r="E45" s="38">
        <f t="shared" si="11"/>
        <v>-8.1153450051493312</v>
      </c>
      <c r="F45" s="38">
        <f t="shared" si="11"/>
        <v>-1.1635847149763732</v>
      </c>
      <c r="G45" s="38">
        <f t="shared" si="11"/>
        <v>13.493653268984096</v>
      </c>
      <c r="H45" s="38">
        <f t="shared" si="11"/>
        <v>6.6089703250454113</v>
      </c>
      <c r="I45" s="40">
        <f t="shared" si="11"/>
        <v>17.519570421168403</v>
      </c>
    </row>
    <row r="46" spans="1:9" x14ac:dyDescent="0.15">
      <c r="A46" s="24"/>
      <c r="B46" s="21" t="s">
        <v>40</v>
      </c>
      <c r="C46" s="38">
        <f t="shared" ref="C46:I46" si="12">(C23-C22)/C22*100</f>
        <v>-10.399529964747355</v>
      </c>
      <c r="D46" s="38">
        <f t="shared" si="12"/>
        <v>-5.3259480187473365</v>
      </c>
      <c r="E46" s="38">
        <f t="shared" si="12"/>
        <v>-13.068818650526786</v>
      </c>
      <c r="F46" s="38">
        <f t="shared" si="12"/>
        <v>-3.5622495509188887</v>
      </c>
      <c r="G46" s="38">
        <f t="shared" si="12"/>
        <v>-3.3483197026018097</v>
      </c>
      <c r="H46" s="38">
        <f t="shared" si="12"/>
        <v>23.237358532627439</v>
      </c>
      <c r="I46" s="40">
        <f t="shared" si="12"/>
        <v>7.8667767685108716</v>
      </c>
    </row>
    <row r="47" spans="1:9" x14ac:dyDescent="0.15">
      <c r="A47" s="24"/>
      <c r="B47" s="21" t="s">
        <v>41</v>
      </c>
      <c r="C47" s="38">
        <f t="shared" ref="C47:I47" si="13">(C24-C23)/C23*100</f>
        <v>-6.2622950819672134</v>
      </c>
      <c r="D47" s="38">
        <f t="shared" si="13"/>
        <v>-3.4203420342034203</v>
      </c>
      <c r="E47" s="38">
        <f t="shared" si="13"/>
        <v>-7.8906652913873128</v>
      </c>
      <c r="F47" s="38">
        <f t="shared" si="13"/>
        <v>-2.9344337459880787</v>
      </c>
      <c r="G47" s="38">
        <f t="shared" si="13"/>
        <v>-5.3993988939926556</v>
      </c>
      <c r="H47" s="38">
        <f t="shared" si="13"/>
        <v>12.546284343832378</v>
      </c>
      <c r="I47" s="40">
        <f t="shared" si="13"/>
        <v>0.92375216903133606</v>
      </c>
    </row>
    <row r="48" spans="1:9" x14ac:dyDescent="0.15">
      <c r="A48" s="24"/>
      <c r="B48" s="21" t="s">
        <v>35</v>
      </c>
      <c r="C48" s="38">
        <f t="shared" ref="C48:I48" si="14">(C25-C24)/C24*100</f>
        <v>2.3434767401189225</v>
      </c>
      <c r="D48" s="38">
        <f t="shared" si="14"/>
        <v>7.6887232059645854</v>
      </c>
      <c r="E48" s="38">
        <f t="shared" si="14"/>
        <v>-0.86786114221724531</v>
      </c>
      <c r="F48" s="38">
        <f t="shared" si="14"/>
        <v>5.5827822390174777</v>
      </c>
      <c r="G48" s="38">
        <f t="shared" si="14"/>
        <v>-2.5587095710856991</v>
      </c>
      <c r="H48" s="38">
        <f t="shared" si="14"/>
        <v>-49.330497111082771</v>
      </c>
      <c r="I48" s="40">
        <f t="shared" si="14"/>
        <v>-4.7939317319848298</v>
      </c>
    </row>
    <row r="49" spans="1:9" x14ac:dyDescent="0.15">
      <c r="A49" s="24"/>
      <c r="B49" s="21" t="s">
        <v>36</v>
      </c>
      <c r="C49" s="38">
        <f t="shared" ref="C49:I49" si="15">(C26-C25)/C25*100</f>
        <v>-9.1079972658920028</v>
      </c>
      <c r="D49" s="38">
        <f t="shared" si="15"/>
        <v>-6.4474253569883162</v>
      </c>
      <c r="E49" s="38">
        <f t="shared" si="15"/>
        <v>-10.844394238915561</v>
      </c>
      <c r="F49" s="38">
        <f t="shared" si="15"/>
        <v>-5.950283812879233</v>
      </c>
      <c r="G49" s="38">
        <f t="shared" si="15"/>
        <v>-15.182022399218484</v>
      </c>
      <c r="H49" s="38">
        <f t="shared" si="15"/>
        <v>89.615720836169061</v>
      </c>
      <c r="I49" s="40">
        <f t="shared" si="15"/>
        <v>-6.681893025973336</v>
      </c>
    </row>
    <row r="50" spans="1:9" x14ac:dyDescent="0.15">
      <c r="A50" s="24"/>
      <c r="B50" s="21" t="s">
        <v>37</v>
      </c>
      <c r="C50" s="38">
        <f t="shared" ref="C50:I50" si="16">(C27-C26)/C26*100</f>
        <v>-2.8012784357962022</v>
      </c>
      <c r="D50" s="38">
        <f t="shared" si="16"/>
        <v>2.2664199814986121</v>
      </c>
      <c r="E50" s="38">
        <f t="shared" si="16"/>
        <v>-6.2717770034843205</v>
      </c>
      <c r="F50" s="38">
        <f t="shared" si="16"/>
        <v>-3.888806302958228</v>
      </c>
      <c r="G50" s="38">
        <f t="shared" si="16"/>
        <v>-6.0210438676848135</v>
      </c>
      <c r="H50" s="38">
        <f t="shared" si="16"/>
        <v>-8.2535867787418447</v>
      </c>
      <c r="I50" s="40">
        <f t="shared" si="16"/>
        <v>-3.3116323998232708</v>
      </c>
    </row>
    <row r="51" spans="1:9" x14ac:dyDescent="0.15">
      <c r="A51" s="24"/>
      <c r="B51" s="21" t="s">
        <v>38</v>
      </c>
      <c r="C51" s="41">
        <f t="shared" ref="C51:I52" si="17">(C28-C27)/C27*100</f>
        <v>-13.075435203094777</v>
      </c>
      <c r="D51" s="38">
        <f t="shared" si="17"/>
        <v>-9.7693351424694708</v>
      </c>
      <c r="E51" s="38">
        <f t="shared" si="17"/>
        <v>-15.54579249746536</v>
      </c>
      <c r="F51" s="38">
        <f t="shared" si="17"/>
        <v>-4.7050453181551024</v>
      </c>
      <c r="G51" s="38">
        <f t="shared" si="17"/>
        <v>5.0088360527942584</v>
      </c>
      <c r="H51" s="38">
        <f t="shared" si="17"/>
        <v>-1.8609980537827111</v>
      </c>
      <c r="I51" s="40">
        <f t="shared" si="17"/>
        <v>20.804557719836733</v>
      </c>
    </row>
    <row r="52" spans="1:9" x14ac:dyDescent="0.15">
      <c r="A52" s="19"/>
      <c r="B52" s="21" t="s">
        <v>43</v>
      </c>
      <c r="C52" s="41">
        <f t="shared" si="17"/>
        <v>-28.549176680017801</v>
      </c>
      <c r="D52" s="38">
        <f t="shared" si="17"/>
        <v>-9.2230576441102752</v>
      </c>
      <c r="E52" s="38">
        <f t="shared" si="17"/>
        <v>-43.977591036414566</v>
      </c>
      <c r="F52" s="38">
        <f t="shared" si="17"/>
        <v>-23.466207881581511</v>
      </c>
      <c r="G52" s="38">
        <f t="shared" si="17"/>
        <v>-1.0887887720180016</v>
      </c>
      <c r="H52" s="38">
        <f t="shared" si="17"/>
        <v>1.0437674019385497</v>
      </c>
      <c r="I52" s="40">
        <f t="shared" si="17"/>
        <v>38.432570307863934</v>
      </c>
    </row>
    <row r="53" spans="1:9" ht="20.25" customHeight="1" x14ac:dyDescent="0.15">
      <c r="A53" s="57" t="s">
        <v>13</v>
      </c>
      <c r="B53" s="57"/>
      <c r="C53" s="57"/>
      <c r="D53" s="57"/>
      <c r="E53" s="57"/>
      <c r="F53" s="57"/>
      <c r="G53" s="57"/>
      <c r="H53" s="57"/>
      <c r="I53" s="57"/>
    </row>
    <row r="54" spans="1:9" ht="74.25" customHeight="1" x14ac:dyDescent="0.15">
      <c r="A54" s="50" t="s">
        <v>50</v>
      </c>
      <c r="B54" s="50"/>
      <c r="C54" s="50"/>
      <c r="D54" s="50"/>
      <c r="E54" s="50"/>
      <c r="F54" s="50"/>
      <c r="G54" s="50"/>
      <c r="H54" s="50"/>
      <c r="I54" s="50"/>
    </row>
    <row r="55" spans="1:9" ht="13.5" customHeight="1" x14ac:dyDescent="0.15">
      <c r="A55" s="43"/>
      <c r="B55" s="43"/>
      <c r="C55" s="43"/>
      <c r="D55" s="43"/>
      <c r="E55" s="43"/>
      <c r="F55" s="43"/>
      <c r="G55" s="43"/>
      <c r="H55" s="43"/>
      <c r="I55" s="43"/>
    </row>
    <row r="56" spans="1:9" ht="13.5" customHeight="1" x14ac:dyDescent="0.15">
      <c r="A56" s="43"/>
      <c r="B56" s="43"/>
      <c r="C56" s="43"/>
      <c r="D56" s="43"/>
      <c r="E56" s="43"/>
      <c r="F56" s="43"/>
      <c r="G56" s="43"/>
      <c r="H56" s="43"/>
      <c r="I56" s="43"/>
    </row>
    <row r="57" spans="1:9" ht="13.5" customHeight="1" x14ac:dyDescent="0.15">
      <c r="A57" s="43"/>
      <c r="B57" s="43"/>
      <c r="C57" s="43"/>
      <c r="D57" s="43"/>
      <c r="E57" s="43"/>
      <c r="F57" s="43"/>
      <c r="G57" s="43"/>
      <c r="H57" s="43"/>
      <c r="I57" s="43"/>
    </row>
  </sheetData>
  <mergeCells count="14">
    <mergeCell ref="A57:I57"/>
    <mergeCell ref="A3:B7"/>
    <mergeCell ref="A54:I54"/>
    <mergeCell ref="A56:I56"/>
    <mergeCell ref="E5:E7"/>
    <mergeCell ref="C3:E4"/>
    <mergeCell ref="H4:H5"/>
    <mergeCell ref="G4:G5"/>
    <mergeCell ref="F4:F5"/>
    <mergeCell ref="A55:I55"/>
    <mergeCell ref="A53:I53"/>
    <mergeCell ref="C5:C7"/>
    <mergeCell ref="D5:D7"/>
    <mergeCell ref="A31:B31"/>
  </mergeCells>
  <phoneticPr fontId="2"/>
  <printOptions horizontalCentered="1"/>
  <pageMargins left="0.78740157480314965" right="0.78740157480314965" top="0.78740157480314965" bottom="0.51181102362204722" header="0.51181102362204722" footer="0.39370078740157483"/>
  <pageSetup paperSize="9" firstPageNumber="47" orientation="portrait" useFirstPageNumber="1" r:id="rId1"/>
  <headerFooter alignWithMargins="0"/>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年次別商業の状況</vt:lpstr>
      <vt:lpstr>年次別商業の状況!Print_Area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2017-03-03T04:01:56Z</cp:lastPrinted>
  <dcterms:created xsi:type="dcterms:W3CDTF">2003-04-02T05:45:10Z</dcterms:created>
  <dcterms:modified xsi:type="dcterms:W3CDTF">2018-11-29T04:10:02Z</dcterms:modified>
</cp:coreProperties>
</file>